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1040" tabRatio="874" activeTab="1"/>
  </bookViews>
  <sheets>
    <sheet name="Sheet2" sheetId="10" r:id="rId1"/>
    <sheet name="Sheet1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1" l="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2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2" i="11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2" i="11"/>
  <c r="L2" i="11" l="1"/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</calcChain>
</file>

<file path=xl/sharedStrings.xml><?xml version="1.0" encoding="utf-8"?>
<sst xmlns="http://schemas.openxmlformats.org/spreadsheetml/2006/main" count="14" uniqueCount="9">
  <si>
    <t>df/f</t>
    <phoneticPr fontId="1" type="noConversion"/>
  </si>
  <si>
    <t>f</t>
    <phoneticPr fontId="1" type="noConversion"/>
  </si>
  <si>
    <t>V</t>
    <phoneticPr fontId="1" type="noConversion"/>
  </si>
  <si>
    <t>I</t>
    <phoneticPr fontId="1" type="noConversion"/>
  </si>
  <si>
    <t>50 mA</t>
    <phoneticPr fontId="1" type="noConversion"/>
  </si>
  <si>
    <t>Q3d Q6D</t>
    <phoneticPr fontId="1" type="noConversion"/>
  </si>
  <si>
    <t>dU/U</t>
    <phoneticPr fontId="1" type="noConversion"/>
  </si>
  <si>
    <t>U</t>
    <phoneticPr fontId="1" type="noConversion"/>
  </si>
  <si>
    <t>deltaU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</si>
</sst>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1%Q3D/Q6D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Sheet2!$B$3:$B$27</c:f>
              <c:numCache>
                <c:formatCode>General</c:formatCode>
                <c:ptCount val="25"/>
                <c:pt idx="0">
                  <c:v>-1300</c:v>
                </c:pt>
                <c:pt idx="1">
                  <c:v>-1400</c:v>
                </c:pt>
                <c:pt idx="2">
                  <c:v>-1600</c:v>
                </c:pt>
                <c:pt idx="3">
                  <c:v>-1700</c:v>
                </c:pt>
                <c:pt idx="4">
                  <c:v>-1800</c:v>
                </c:pt>
                <c:pt idx="5">
                  <c:v>-1900</c:v>
                </c:pt>
                <c:pt idx="6">
                  <c:v>-2000</c:v>
                </c:pt>
                <c:pt idx="7">
                  <c:v>-2100</c:v>
                </c:pt>
                <c:pt idx="8">
                  <c:v>-2200</c:v>
                </c:pt>
                <c:pt idx="9">
                  <c:v>-2300</c:v>
                </c:pt>
                <c:pt idx="10">
                  <c:v>-2400</c:v>
                </c:pt>
                <c:pt idx="11">
                  <c:v>-2500</c:v>
                </c:pt>
                <c:pt idx="12">
                  <c:v>-1700</c:v>
                </c:pt>
                <c:pt idx="13">
                  <c:v>-1600</c:v>
                </c:pt>
                <c:pt idx="14">
                  <c:v>-1500</c:v>
                </c:pt>
                <c:pt idx="15">
                  <c:v>-1400</c:v>
                </c:pt>
                <c:pt idx="16">
                  <c:v>-1300</c:v>
                </c:pt>
                <c:pt idx="17">
                  <c:v>-1200</c:v>
                </c:pt>
                <c:pt idx="18">
                  <c:v>-1100</c:v>
                </c:pt>
                <c:pt idx="19">
                  <c:v>-1000</c:v>
                </c:pt>
                <c:pt idx="20">
                  <c:v>-900</c:v>
                </c:pt>
                <c:pt idx="21">
                  <c:v>-800</c:v>
                </c:pt>
                <c:pt idx="22">
                  <c:v>-700</c:v>
                </c:pt>
                <c:pt idx="23">
                  <c:v>-600</c:v>
                </c:pt>
                <c:pt idx="24">
                  <c:v>-500</c:v>
                </c:pt>
              </c:numCache>
            </c:numRef>
          </c:xVal>
          <c:yVal>
            <c:numRef>
              <c:f>Sheet2!$C$3:$C$27</c:f>
              <c:numCache>
                <c:formatCode>General</c:formatCode>
                <c:ptCount val="25"/>
                <c:pt idx="0">
                  <c:v>243.92967300000001</c:v>
                </c:pt>
                <c:pt idx="1">
                  <c:v>243.928921</c:v>
                </c:pt>
                <c:pt idx="2">
                  <c:v>243.92779300000001</c:v>
                </c:pt>
                <c:pt idx="3">
                  <c:v>243.92553799999999</c:v>
                </c:pt>
                <c:pt idx="4">
                  <c:v>243.92252999999999</c:v>
                </c:pt>
                <c:pt idx="5">
                  <c:v>243.91877099999999</c:v>
                </c:pt>
                <c:pt idx="6">
                  <c:v>243.91483500000001</c:v>
                </c:pt>
                <c:pt idx="7">
                  <c:v>243.910312</c:v>
                </c:pt>
                <c:pt idx="8">
                  <c:v>243.90617700000001</c:v>
                </c:pt>
                <c:pt idx="9">
                  <c:v>243.90222900000001</c:v>
                </c:pt>
                <c:pt idx="10">
                  <c:v>243.897718</c:v>
                </c:pt>
                <c:pt idx="12">
                  <c:v>243.92518200000001</c:v>
                </c:pt>
                <c:pt idx="13">
                  <c:v>243.927605</c:v>
                </c:pt>
                <c:pt idx="14">
                  <c:v>243.92854500000001</c:v>
                </c:pt>
                <c:pt idx="15">
                  <c:v>243.92929699999999</c:v>
                </c:pt>
                <c:pt idx="16">
                  <c:v>243.92967300000001</c:v>
                </c:pt>
                <c:pt idx="17">
                  <c:v>243.92967300000001</c:v>
                </c:pt>
                <c:pt idx="18">
                  <c:v>243.93023700000001</c:v>
                </c:pt>
                <c:pt idx="19">
                  <c:v>243.931365</c:v>
                </c:pt>
                <c:pt idx="20">
                  <c:v>243.93268</c:v>
                </c:pt>
                <c:pt idx="21">
                  <c:v>243.933808</c:v>
                </c:pt>
                <c:pt idx="22">
                  <c:v>243.934372</c:v>
                </c:pt>
                <c:pt idx="23">
                  <c:v>243.933808</c:v>
                </c:pt>
                <c:pt idx="24">
                  <c:v>243.93174099999999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C-407B-94C6-B09A4F0C1D87}"/>
            </c:ext>
          </c:extLst>
        </c:ser>
        <c:ser>
          <c:idx val="2"/>
          <c:order val="1"/>
          <c:tx>
            <c:v>1.6% Q3D/Q6D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Sheet2!$H$3:$H$24</c:f>
              <c:numCache>
                <c:formatCode>General</c:formatCode>
                <c:ptCount val="22"/>
                <c:pt idx="0">
                  <c:v>-1700</c:v>
                </c:pt>
                <c:pt idx="1">
                  <c:v>-1800</c:v>
                </c:pt>
                <c:pt idx="2">
                  <c:v>-1900</c:v>
                </c:pt>
                <c:pt idx="3">
                  <c:v>-2000</c:v>
                </c:pt>
                <c:pt idx="4">
                  <c:v>-2100</c:v>
                </c:pt>
                <c:pt idx="5">
                  <c:v>-2200</c:v>
                </c:pt>
                <c:pt idx="6">
                  <c:v>-2300</c:v>
                </c:pt>
                <c:pt idx="7">
                  <c:v>-2400</c:v>
                </c:pt>
                <c:pt idx="8">
                  <c:v>-1700</c:v>
                </c:pt>
                <c:pt idx="9">
                  <c:v>-1600</c:v>
                </c:pt>
                <c:pt idx="10">
                  <c:v>-1500</c:v>
                </c:pt>
                <c:pt idx="11">
                  <c:v>-1400</c:v>
                </c:pt>
                <c:pt idx="12">
                  <c:v>-1300</c:v>
                </c:pt>
                <c:pt idx="13">
                  <c:v>-1200</c:v>
                </c:pt>
                <c:pt idx="14">
                  <c:v>-1100</c:v>
                </c:pt>
                <c:pt idx="15">
                  <c:v>-1000</c:v>
                </c:pt>
                <c:pt idx="16">
                  <c:v>-900</c:v>
                </c:pt>
                <c:pt idx="17">
                  <c:v>-800</c:v>
                </c:pt>
                <c:pt idx="18">
                  <c:v>-700</c:v>
                </c:pt>
                <c:pt idx="19">
                  <c:v>-600</c:v>
                </c:pt>
                <c:pt idx="20">
                  <c:v>-500</c:v>
                </c:pt>
                <c:pt idx="21">
                  <c:v>-400</c:v>
                </c:pt>
              </c:numCache>
            </c:numRef>
          </c:xVal>
          <c:yVal>
            <c:numRef>
              <c:f>Sheet2!$I$3:$I$24</c:f>
              <c:numCache>
                <c:formatCode>General</c:formatCode>
                <c:ptCount val="22"/>
                <c:pt idx="0">
                  <c:v>243.932492</c:v>
                </c:pt>
                <c:pt idx="1">
                  <c:v>243.93042500000001</c:v>
                </c:pt>
                <c:pt idx="2">
                  <c:v>243.92779300000001</c:v>
                </c:pt>
                <c:pt idx="3">
                  <c:v>243.92469800000001</c:v>
                </c:pt>
                <c:pt idx="4">
                  <c:v>243.92121399999999</c:v>
                </c:pt>
                <c:pt idx="5">
                  <c:v>243.91801899999999</c:v>
                </c:pt>
                <c:pt idx="6">
                  <c:v>243.91482300000001</c:v>
                </c:pt>
                <c:pt idx="8">
                  <c:v>243.928189</c:v>
                </c:pt>
                <c:pt idx="9">
                  <c:v>243.930049</c:v>
                </c:pt>
                <c:pt idx="10">
                  <c:v>243.93024700000001</c:v>
                </c:pt>
                <c:pt idx="11">
                  <c:v>243.92986099999999</c:v>
                </c:pt>
                <c:pt idx="12">
                  <c:v>243.92910900000001</c:v>
                </c:pt>
                <c:pt idx="13">
                  <c:v>243.92618899999999</c:v>
                </c:pt>
                <c:pt idx="14">
                  <c:v>243.92796100000001</c:v>
                </c:pt>
                <c:pt idx="15">
                  <c:v>243.928189</c:v>
                </c:pt>
                <c:pt idx="16">
                  <c:v>243.92854500000001</c:v>
                </c:pt>
                <c:pt idx="17">
                  <c:v>243.92873299999999</c:v>
                </c:pt>
                <c:pt idx="18">
                  <c:v>243.92835700000001</c:v>
                </c:pt>
                <c:pt idx="19">
                  <c:v>243.926289</c:v>
                </c:pt>
                <c:pt idx="20">
                  <c:v>243.922718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3C-407B-94C6-B09A4F0C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36640"/>
        <c:axId val="451544512"/>
      </c:scatterChart>
      <c:valAx>
        <c:axId val="45153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electron_cooler</a:t>
                </a:r>
                <a:r>
                  <a:rPr lang="en-US" altLang="zh-CN" sz="20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Voltage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44512"/>
        <c:crossesAt val="243.89500000000001"/>
        <c:crossBetween val="midCat"/>
      </c:valAx>
      <c:valAx>
        <c:axId val="451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[MHz]</a:t>
                </a:r>
                <a:endParaRPr lang="zh-CN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36640"/>
        <c:crossesAt val="-3000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240824485353023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8.0000000000000034E-5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5128205128204"/>
          <c:y val="9.6393767722596529E-2"/>
          <c:w val="0.67892051282051291"/>
          <c:h val="0.6421916010498687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Sheet1!$B$2:$B$20</c:f>
              <c:numCache>
                <c:formatCode>General</c:formatCode>
                <c:ptCount val="19"/>
                <c:pt idx="0">
                  <c:v>203.12156490000001</c:v>
                </c:pt>
                <c:pt idx="1">
                  <c:v>203.2215649</c:v>
                </c:pt>
                <c:pt idx="2">
                  <c:v>203.3215649</c:v>
                </c:pt>
                <c:pt idx="3">
                  <c:v>203.42156489999999</c:v>
                </c:pt>
                <c:pt idx="4">
                  <c:v>203.52156489999999</c:v>
                </c:pt>
                <c:pt idx="5">
                  <c:v>203.62156490000001</c:v>
                </c:pt>
                <c:pt idx="6">
                  <c:v>203.7215649</c:v>
                </c:pt>
                <c:pt idx="7">
                  <c:v>203.8215649</c:v>
                </c:pt>
                <c:pt idx="8">
                  <c:v>203.92156489999999</c:v>
                </c:pt>
                <c:pt idx="9">
                  <c:v>204.02156489999999</c:v>
                </c:pt>
                <c:pt idx="10">
                  <c:v>204.12156490000001</c:v>
                </c:pt>
                <c:pt idx="11">
                  <c:v>204.2215649</c:v>
                </c:pt>
                <c:pt idx="12">
                  <c:v>204.3215649</c:v>
                </c:pt>
                <c:pt idx="13">
                  <c:v>204.42156489999999</c:v>
                </c:pt>
                <c:pt idx="14">
                  <c:v>204.52156489999999</c:v>
                </c:pt>
                <c:pt idx="15">
                  <c:v>204.62156490000001</c:v>
                </c:pt>
                <c:pt idx="16">
                  <c:v>204.7215649</c:v>
                </c:pt>
                <c:pt idx="17">
                  <c:v>204.8215649</c:v>
                </c:pt>
                <c:pt idx="18">
                  <c:v>204.92156489999999</c:v>
                </c:pt>
              </c:numCache>
            </c:numRef>
          </c:xVal>
          <c:yVal>
            <c:numRef>
              <c:f>Sheet1!$C$2:$C$20</c:f>
              <c:numCache>
                <c:formatCode>General</c:formatCode>
                <c:ptCount val="19"/>
                <c:pt idx="0">
                  <c:v>243.90956</c:v>
                </c:pt>
                <c:pt idx="1">
                  <c:v>243.91256799999999</c:v>
                </c:pt>
                <c:pt idx="2">
                  <c:v>243.915763</c:v>
                </c:pt>
                <c:pt idx="3">
                  <c:v>243.91914700000001</c:v>
                </c:pt>
                <c:pt idx="4">
                  <c:v>243.92252999999999</c:v>
                </c:pt>
                <c:pt idx="5">
                  <c:v>243.92535000000001</c:v>
                </c:pt>
                <c:pt idx="6">
                  <c:v>243.927606</c:v>
                </c:pt>
                <c:pt idx="7">
                  <c:v>243.92910900000001</c:v>
                </c:pt>
                <c:pt idx="8">
                  <c:v>243.928921</c:v>
                </c:pt>
                <c:pt idx="9">
                  <c:v>243.92854500000001</c:v>
                </c:pt>
                <c:pt idx="10">
                  <c:v>243.92779300000001</c:v>
                </c:pt>
                <c:pt idx="11">
                  <c:v>243.92666500000001</c:v>
                </c:pt>
                <c:pt idx="12">
                  <c:v>243.92647700000001</c:v>
                </c:pt>
                <c:pt idx="13">
                  <c:v>243.92666500000001</c:v>
                </c:pt>
                <c:pt idx="14">
                  <c:v>243.92722900000001</c:v>
                </c:pt>
                <c:pt idx="15">
                  <c:v>243.92722900000001</c:v>
                </c:pt>
                <c:pt idx="16">
                  <c:v>243.92665</c:v>
                </c:pt>
                <c:pt idx="17">
                  <c:v>243.924598</c:v>
                </c:pt>
                <c:pt idx="18">
                  <c:v>243.920838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Sheet1!$H$2:$H$42</c:f>
              <c:numCache>
                <c:formatCode>General</c:formatCode>
                <c:ptCount val="41"/>
                <c:pt idx="0">
                  <c:v>204.02156489999999</c:v>
                </c:pt>
                <c:pt idx="1">
                  <c:v>204.0115649</c:v>
                </c:pt>
                <c:pt idx="2">
                  <c:v>204.00156490000001</c:v>
                </c:pt>
                <c:pt idx="3">
                  <c:v>203.99156489999999</c:v>
                </c:pt>
                <c:pt idx="4">
                  <c:v>203.9815649</c:v>
                </c:pt>
                <c:pt idx="5">
                  <c:v>203.9715649</c:v>
                </c:pt>
                <c:pt idx="6">
                  <c:v>203.96156489999998</c:v>
                </c:pt>
                <c:pt idx="7">
                  <c:v>203.95156489999999</c:v>
                </c:pt>
                <c:pt idx="8">
                  <c:v>203.9415649</c:v>
                </c:pt>
                <c:pt idx="9">
                  <c:v>203.93156489999998</c:v>
                </c:pt>
                <c:pt idx="10">
                  <c:v>203.92156489999999</c:v>
                </c:pt>
                <c:pt idx="11">
                  <c:v>203.9115649</c:v>
                </c:pt>
                <c:pt idx="12">
                  <c:v>203.90156490000001</c:v>
                </c:pt>
                <c:pt idx="13">
                  <c:v>203.89156489999999</c:v>
                </c:pt>
                <c:pt idx="14">
                  <c:v>203.8815649</c:v>
                </c:pt>
                <c:pt idx="15">
                  <c:v>203.87156490000001</c:v>
                </c:pt>
                <c:pt idx="16">
                  <c:v>203.86156489999999</c:v>
                </c:pt>
                <c:pt idx="17">
                  <c:v>203.8515649</c:v>
                </c:pt>
                <c:pt idx="18">
                  <c:v>203.84156490000001</c:v>
                </c:pt>
                <c:pt idx="19">
                  <c:v>203.83156489999999</c:v>
                </c:pt>
                <c:pt idx="20">
                  <c:v>203.8215649</c:v>
                </c:pt>
                <c:pt idx="21">
                  <c:v>203.81156490000001</c:v>
                </c:pt>
                <c:pt idx="22">
                  <c:v>203.80156489999999</c:v>
                </c:pt>
                <c:pt idx="23">
                  <c:v>203.7915649</c:v>
                </c:pt>
                <c:pt idx="24">
                  <c:v>203.78156490000001</c:v>
                </c:pt>
                <c:pt idx="25">
                  <c:v>203.77156489999999</c:v>
                </c:pt>
                <c:pt idx="26">
                  <c:v>203.7615649</c:v>
                </c:pt>
                <c:pt idx="27">
                  <c:v>203.75156490000001</c:v>
                </c:pt>
                <c:pt idx="28">
                  <c:v>203.74156489999999</c:v>
                </c:pt>
                <c:pt idx="29">
                  <c:v>203.7315649</c:v>
                </c:pt>
                <c:pt idx="30">
                  <c:v>203.7215649</c:v>
                </c:pt>
                <c:pt idx="31">
                  <c:v>203.71156489999998</c:v>
                </c:pt>
                <c:pt idx="32">
                  <c:v>203.70156489999999</c:v>
                </c:pt>
                <c:pt idx="33">
                  <c:v>203.6915649</c:v>
                </c:pt>
                <c:pt idx="34">
                  <c:v>203.68156489999998</c:v>
                </c:pt>
                <c:pt idx="35">
                  <c:v>203.67156489999999</c:v>
                </c:pt>
                <c:pt idx="36">
                  <c:v>203.6615649</c:v>
                </c:pt>
                <c:pt idx="37">
                  <c:v>203.65156490000001</c:v>
                </c:pt>
                <c:pt idx="38">
                  <c:v>203.64156489999999</c:v>
                </c:pt>
                <c:pt idx="39">
                  <c:v>203.6315649</c:v>
                </c:pt>
                <c:pt idx="40">
                  <c:v>203.62156490000001</c:v>
                </c:pt>
              </c:numCache>
            </c:numRef>
          </c:xVal>
          <c:yVal>
            <c:numRef>
              <c:f>Sheet1!$I$2:$I$42</c:f>
              <c:numCache>
                <c:formatCode>General</c:formatCode>
                <c:ptCount val="41"/>
                <c:pt idx="0">
                  <c:v>243.92835700000001</c:v>
                </c:pt>
                <c:pt idx="1">
                  <c:v>243.92835700000001</c:v>
                </c:pt>
                <c:pt idx="2">
                  <c:v>243.92835700000001</c:v>
                </c:pt>
                <c:pt idx="3">
                  <c:v>243.92835700000001</c:v>
                </c:pt>
                <c:pt idx="4">
                  <c:v>243.92835700000001</c:v>
                </c:pt>
                <c:pt idx="5">
                  <c:v>243.92854500000001</c:v>
                </c:pt>
                <c:pt idx="6">
                  <c:v>243.92854500000001</c:v>
                </c:pt>
                <c:pt idx="7">
                  <c:v>243.92854500000001</c:v>
                </c:pt>
                <c:pt idx="8">
                  <c:v>243.92854500000001</c:v>
                </c:pt>
                <c:pt idx="9">
                  <c:v>243.92854500000001</c:v>
                </c:pt>
                <c:pt idx="10">
                  <c:v>243.92854500000001</c:v>
                </c:pt>
                <c:pt idx="11">
                  <c:v>243.92854500000001</c:v>
                </c:pt>
                <c:pt idx="12">
                  <c:v>243.92873299999999</c:v>
                </c:pt>
                <c:pt idx="13">
                  <c:v>243.92873299999999</c:v>
                </c:pt>
                <c:pt idx="14">
                  <c:v>243.92873299999999</c:v>
                </c:pt>
                <c:pt idx="15">
                  <c:v>243.92873299999999</c:v>
                </c:pt>
                <c:pt idx="16">
                  <c:v>243.92873299999999</c:v>
                </c:pt>
                <c:pt idx="17">
                  <c:v>243.92873299999999</c:v>
                </c:pt>
                <c:pt idx="18">
                  <c:v>243.92873299999999</c:v>
                </c:pt>
                <c:pt idx="19">
                  <c:v>243.92873299999999</c:v>
                </c:pt>
                <c:pt idx="20">
                  <c:v>243.92854500000001</c:v>
                </c:pt>
                <c:pt idx="21">
                  <c:v>243.92854500000001</c:v>
                </c:pt>
                <c:pt idx="22">
                  <c:v>243.92835700000001</c:v>
                </c:pt>
                <c:pt idx="23">
                  <c:v>243.92835700000001</c:v>
                </c:pt>
                <c:pt idx="24">
                  <c:v>243.928169</c:v>
                </c:pt>
                <c:pt idx="25">
                  <c:v>243.92798099999999</c:v>
                </c:pt>
                <c:pt idx="26">
                  <c:v>243.92779300000001</c:v>
                </c:pt>
                <c:pt idx="27">
                  <c:v>243.927605</c:v>
                </c:pt>
                <c:pt idx="28">
                  <c:v>243.92741699999999</c:v>
                </c:pt>
                <c:pt idx="29">
                  <c:v>243.92722900000001</c:v>
                </c:pt>
                <c:pt idx="30">
                  <c:v>243.927041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 cooler voltage [kV]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 val="autoZero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US" altLang="zh-CN" sz="18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[MHz]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25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04474027987599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  <c:max val="0.1"/>
          <c:min val="-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1.0000000000000004E-5"/>
        <c:crossBetween val="midCat"/>
      </c:valAx>
      <c:valAx>
        <c:axId val="534061200"/>
        <c:scaling>
          <c:orientation val="minMax"/>
          <c:min val="-5.0000000000000021E-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312964</xdr:colOff>
      <xdr:row>3</xdr:row>
      <xdr:rowOff>35153</xdr:rowOff>
    </xdr:from>
    <xdr:to>
      <xdr:col>20</xdr:col>
      <xdr:colOff>655864</xdr:colOff>
      <xdr:row>31</xdr:row>
      <xdr:rowOff>121331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449406</xdr:colOff>
      <xdr:row>0</xdr:row>
      <xdr:rowOff>0</xdr:rowOff>
    </xdr:from>
    <xdr:to>
      <xdr:col>19</xdr:col>
      <xdr:colOff>493906</xdr:colOff>
      <xdr:row>15</xdr:row>
      <xdr:rowOff>158571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73025</xdr:colOff>
      <xdr:row>0</xdr:row>
      <xdr:rowOff>0</xdr:rowOff>
    </xdr:from>
    <xdr:to>
      <xdr:col>27</xdr:col>
      <xdr:colOff>117525</xdr:colOff>
      <xdr:row>15</xdr:row>
      <xdr:rowOff>158571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416501</xdr:colOff>
      <xdr:row>16</xdr:row>
      <xdr:rowOff>134216</xdr:rowOff>
    </xdr:from>
    <xdr:to>
      <xdr:col>19</xdr:col>
      <xdr:colOff>461001</xdr:colOff>
      <xdr:row>32</xdr:row>
      <xdr:rowOff>111359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70" zoomScaleNormal="70" workbookViewId="0">
      <selection activeCell="F14" sqref="F14"/>
    </sheetView>
  </sheetViews>
  <sheetFormatPr defaultRowHeight="14" x14ac:dyDescent="0.3"/>
  <sheetData>
    <row r="1" spans="1:9" x14ac:dyDescent="0.3">
      <c r="B1" t="s">
        <v>5</v>
      </c>
    </row>
    <row r="2" spans="1:9" x14ac:dyDescent="0.3">
      <c r="A2" t="s">
        <v>3</v>
      </c>
      <c r="B2" t="s">
        <v>2</v>
      </c>
      <c r="C2" t="s">
        <v>1</v>
      </c>
      <c r="E2" t="s">
        <v>2</v>
      </c>
      <c r="F2" t="s">
        <v>1</v>
      </c>
    </row>
    <row r="3" spans="1:9" x14ac:dyDescent="0.3">
      <c r="A3" t="s">
        <v>4</v>
      </c>
      <c r="B3">
        <v>-1300</v>
      </c>
      <c r="C3">
        <v>243.92967300000001</v>
      </c>
      <c r="H3">
        <v>-1700</v>
      </c>
      <c r="I3">
        <v>243.932492</v>
      </c>
    </row>
    <row r="4" spans="1:9" x14ac:dyDescent="0.3">
      <c r="B4">
        <v>-1400</v>
      </c>
      <c r="C4">
        <v>243.928921</v>
      </c>
      <c r="H4">
        <v>-1800</v>
      </c>
      <c r="I4">
        <v>243.93042500000001</v>
      </c>
    </row>
    <row r="5" spans="1:9" x14ac:dyDescent="0.3">
      <c r="B5">
        <v>-1600</v>
      </c>
      <c r="C5">
        <v>243.92779300000001</v>
      </c>
      <c r="H5">
        <v>-1900</v>
      </c>
      <c r="I5">
        <v>243.92779300000001</v>
      </c>
    </row>
    <row r="6" spans="1:9" x14ac:dyDescent="0.3">
      <c r="B6">
        <v>-1700</v>
      </c>
      <c r="C6">
        <v>243.92553799999999</v>
      </c>
      <c r="H6">
        <v>-2000</v>
      </c>
      <c r="I6">
        <v>243.92469800000001</v>
      </c>
    </row>
    <row r="7" spans="1:9" x14ac:dyDescent="0.3">
      <c r="B7">
        <v>-1800</v>
      </c>
      <c r="C7">
        <v>243.92252999999999</v>
      </c>
      <c r="H7">
        <v>-2100</v>
      </c>
      <c r="I7">
        <v>243.92121399999999</v>
      </c>
    </row>
    <row r="8" spans="1:9" x14ac:dyDescent="0.3">
      <c r="B8">
        <v>-1900</v>
      </c>
      <c r="C8">
        <v>243.91877099999999</v>
      </c>
      <c r="H8">
        <v>-2200</v>
      </c>
      <c r="I8">
        <v>243.91801899999999</v>
      </c>
    </row>
    <row r="9" spans="1:9" x14ac:dyDescent="0.3">
      <c r="B9">
        <v>-2000</v>
      </c>
      <c r="C9">
        <v>243.91483500000001</v>
      </c>
      <c r="H9">
        <v>-2300</v>
      </c>
      <c r="I9">
        <v>243.91482300000001</v>
      </c>
    </row>
    <row r="10" spans="1:9" x14ac:dyDescent="0.3">
      <c r="B10">
        <v>-2100</v>
      </c>
      <c r="C10">
        <v>243.910312</v>
      </c>
      <c r="H10">
        <v>-2400</v>
      </c>
    </row>
    <row r="11" spans="1:9" x14ac:dyDescent="0.3">
      <c r="B11">
        <v>-2200</v>
      </c>
      <c r="C11">
        <v>243.90617700000001</v>
      </c>
      <c r="H11">
        <v>-1700</v>
      </c>
      <c r="I11">
        <v>243.928189</v>
      </c>
    </row>
    <row r="12" spans="1:9" x14ac:dyDescent="0.3">
      <c r="B12">
        <v>-2300</v>
      </c>
      <c r="C12">
        <v>243.90222900000001</v>
      </c>
      <c r="H12">
        <v>-1600</v>
      </c>
      <c r="I12">
        <v>243.930049</v>
      </c>
    </row>
    <row r="13" spans="1:9" x14ac:dyDescent="0.3">
      <c r="B13">
        <v>-2400</v>
      </c>
      <c r="C13">
        <v>243.897718</v>
      </c>
      <c r="H13">
        <v>-1500</v>
      </c>
      <c r="I13">
        <v>243.93024700000001</v>
      </c>
    </row>
    <row r="14" spans="1:9" x14ac:dyDescent="0.3">
      <c r="B14">
        <v>-2500</v>
      </c>
      <c r="H14">
        <v>-1400</v>
      </c>
      <c r="I14">
        <v>243.92986099999999</v>
      </c>
    </row>
    <row r="15" spans="1:9" x14ac:dyDescent="0.3">
      <c r="B15">
        <v>-1700</v>
      </c>
      <c r="C15">
        <v>243.92518200000001</v>
      </c>
      <c r="H15">
        <v>-1300</v>
      </c>
      <c r="I15">
        <v>243.92910900000001</v>
      </c>
    </row>
    <row r="16" spans="1:9" x14ac:dyDescent="0.3">
      <c r="B16">
        <v>-1600</v>
      </c>
      <c r="C16">
        <v>243.927605</v>
      </c>
      <c r="E16">
        <v>-400</v>
      </c>
      <c r="H16">
        <v>-1200</v>
      </c>
      <c r="I16">
        <v>243.92618899999999</v>
      </c>
    </row>
    <row r="17" spans="2:9" x14ac:dyDescent="0.3">
      <c r="B17">
        <v>-1500</v>
      </c>
      <c r="C17">
        <v>243.92854500000001</v>
      </c>
      <c r="H17">
        <v>-1100</v>
      </c>
      <c r="I17">
        <v>243.92796100000001</v>
      </c>
    </row>
    <row r="18" spans="2:9" x14ac:dyDescent="0.3">
      <c r="B18">
        <v>-1400</v>
      </c>
      <c r="C18">
        <v>243.92929699999999</v>
      </c>
      <c r="E18">
        <v>-200</v>
      </c>
      <c r="H18">
        <v>-1000</v>
      </c>
      <c r="I18">
        <v>243.928189</v>
      </c>
    </row>
    <row r="19" spans="2:9" x14ac:dyDescent="0.3">
      <c r="B19">
        <v>-1300</v>
      </c>
      <c r="C19">
        <v>243.92967300000001</v>
      </c>
      <c r="E19">
        <v>-100</v>
      </c>
      <c r="H19">
        <v>-900</v>
      </c>
      <c r="I19">
        <v>243.92854500000001</v>
      </c>
    </row>
    <row r="20" spans="2:9" x14ac:dyDescent="0.3">
      <c r="B20">
        <v>-1200</v>
      </c>
      <c r="C20">
        <v>243.92967300000001</v>
      </c>
      <c r="E20">
        <v>0</v>
      </c>
      <c r="H20">
        <v>-800</v>
      </c>
      <c r="I20">
        <v>243.92873299999999</v>
      </c>
    </row>
    <row r="21" spans="2:9" x14ac:dyDescent="0.3">
      <c r="B21">
        <v>-1100</v>
      </c>
      <c r="C21">
        <v>243.93023700000001</v>
      </c>
      <c r="E21">
        <v>100</v>
      </c>
      <c r="H21">
        <v>-700</v>
      </c>
      <c r="I21">
        <v>243.92835700000001</v>
      </c>
    </row>
    <row r="22" spans="2:9" x14ac:dyDescent="0.3">
      <c r="B22">
        <v>-1000</v>
      </c>
      <c r="C22">
        <v>243.931365</v>
      </c>
      <c r="H22">
        <v>-600</v>
      </c>
      <c r="I22">
        <v>243.926289</v>
      </c>
    </row>
    <row r="23" spans="2:9" x14ac:dyDescent="0.3">
      <c r="B23">
        <v>-900</v>
      </c>
      <c r="C23">
        <v>243.93268</v>
      </c>
      <c r="H23">
        <v>-500</v>
      </c>
      <c r="I23">
        <v>243.922718</v>
      </c>
    </row>
    <row r="24" spans="2:9" x14ac:dyDescent="0.3">
      <c r="B24">
        <v>-800</v>
      </c>
      <c r="C24">
        <v>243.933808</v>
      </c>
      <c r="H24">
        <v>-400</v>
      </c>
    </row>
    <row r="25" spans="2:9" x14ac:dyDescent="0.3">
      <c r="B25">
        <v>-700</v>
      </c>
      <c r="C25">
        <v>243.934372</v>
      </c>
    </row>
    <row r="26" spans="2:9" x14ac:dyDescent="0.3">
      <c r="B26">
        <v>-600</v>
      </c>
      <c r="C26">
        <v>243.933808</v>
      </c>
    </row>
    <row r="27" spans="2:9" x14ac:dyDescent="0.3">
      <c r="B27">
        <v>-500</v>
      </c>
      <c r="C27">
        <v>243.93174099999999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L1" zoomScale="70" zoomScaleNormal="70" workbookViewId="0">
      <selection activeCell="W21" sqref="W21"/>
    </sheetView>
  </sheetViews>
  <sheetFormatPr defaultRowHeight="14" x14ac:dyDescent="0.3"/>
  <cols>
    <col min="1" max="1" width="8.75" bestFit="1" customWidth="1"/>
    <col min="2" max="2" width="8.75" customWidth="1"/>
    <col min="3" max="3" width="8.75" bestFit="1" customWidth="1"/>
    <col min="4" max="4" width="8.75" customWidth="1"/>
    <col min="5" max="5" width="8.75" bestFit="1" customWidth="1"/>
    <col min="6" max="6" width="13.75" bestFit="1" customWidth="1"/>
    <col min="7" max="7" width="8.75" bestFit="1" customWidth="1"/>
    <col min="8" max="8" width="8.75" customWidth="1"/>
    <col min="9" max="11" width="11.25" customWidth="1"/>
    <col min="12" max="12" width="12.6640625" bestFit="1" customWidth="1"/>
  </cols>
  <sheetData>
    <row r="1" spans="1:12" s="1" customFormat="1" x14ac:dyDescent="0.3">
      <c r="A1" s="1" t="s">
        <v>8</v>
      </c>
      <c r="B1" s="1" t="s">
        <v>7</v>
      </c>
      <c r="C1" s="1" t="s">
        <v>1</v>
      </c>
      <c r="E1" s="1" t="s">
        <v>6</v>
      </c>
      <c r="G1" s="1" t="s">
        <v>7</v>
      </c>
      <c r="K1" s="1" t="s">
        <v>6</v>
      </c>
      <c r="L1" s="1" t="s">
        <v>0</v>
      </c>
    </row>
    <row r="2" spans="1:12" x14ac:dyDescent="0.3">
      <c r="A2">
        <v>-2300</v>
      </c>
      <c r="B2">
        <f>(A2+205421.5649)/1000</f>
        <v>203.12156490000001</v>
      </c>
      <c r="C2">
        <v>243.90956</v>
      </c>
      <c r="D2">
        <f>C2</f>
        <v>243.90956</v>
      </c>
      <c r="E2">
        <f>(1555+A2)*100/(-1555+205421.5649)</f>
        <v>-0.365435107206243</v>
      </c>
      <c r="F2">
        <f>(C2-243.927)/243.927</f>
        <v>-7.149680027218578E-5</v>
      </c>
      <c r="G2">
        <v>-1400</v>
      </c>
      <c r="H2">
        <f>(G2+205421.5649)/1000</f>
        <v>204.02156489999999</v>
      </c>
      <c r="I2">
        <v>243.92835700000001</v>
      </c>
      <c r="J2">
        <f>I2*1000000</f>
        <v>243928357</v>
      </c>
      <c r="K2">
        <f>(1555+G2)*100/(-1555+205421.5649)</f>
        <v>7.6030122975795533E-2</v>
      </c>
      <c r="L2">
        <f>(I2-243.927)/243.927</f>
        <v>5.5631397918759762E-6</v>
      </c>
    </row>
    <row r="3" spans="1:12" x14ac:dyDescent="0.3">
      <c r="A3">
        <v>-2200</v>
      </c>
      <c r="B3">
        <f t="shared" ref="B3:B20" si="0">(A3+205421.5649)/1000</f>
        <v>203.2215649</v>
      </c>
      <c r="C3">
        <v>243.91256799999999</v>
      </c>
      <c r="D3">
        <f t="shared" ref="D3:D42" si="1">C3</f>
        <v>243.91256799999999</v>
      </c>
      <c r="E3">
        <f t="shared" ref="E3:E20" si="2">(1555+A3)*100/(-1555+205421.5649)</f>
        <v>-0.3163834149637943</v>
      </c>
      <c r="F3">
        <f t="shared" ref="F3:F20" si="3">(C3-243.927)/243.927</f>
        <v>-5.9165242060121818E-5</v>
      </c>
      <c r="G3">
        <v>-1410</v>
      </c>
      <c r="H3">
        <f t="shared" ref="H3:H42" si="4">(G3+205421.5649)/1000</f>
        <v>204.0115649</v>
      </c>
      <c r="I3">
        <v>243.92835700000001</v>
      </c>
      <c r="J3">
        <f t="shared" ref="J3:J42" si="5">I3*1000000</f>
        <v>243928357</v>
      </c>
      <c r="K3">
        <f t="shared" ref="K3:K32" si="6">(1555+G3)*100/(-1555+205421.5649)</f>
        <v>7.112495375155066E-2</v>
      </c>
      <c r="L3">
        <f t="shared" ref="L3:L32" si="7">(I3-243.927)/243.927</f>
        <v>5.5631397918759762E-6</v>
      </c>
    </row>
    <row r="4" spans="1:12" x14ac:dyDescent="0.3">
      <c r="A4">
        <v>-2100</v>
      </c>
      <c r="B4">
        <f t="shared" si="0"/>
        <v>203.3215649</v>
      </c>
      <c r="C4">
        <v>243.915763</v>
      </c>
      <c r="D4">
        <f t="shared" si="1"/>
        <v>243.915763</v>
      </c>
      <c r="E4">
        <f t="shared" si="2"/>
        <v>-0.26733172272134559</v>
      </c>
      <c r="F4">
        <f t="shared" si="3"/>
        <v>-4.6067061046928666E-5</v>
      </c>
      <c r="G4">
        <v>-1420</v>
      </c>
      <c r="H4">
        <f t="shared" si="4"/>
        <v>204.00156490000001</v>
      </c>
      <c r="I4">
        <v>243.92835700000001</v>
      </c>
      <c r="J4">
        <f t="shared" si="5"/>
        <v>243928357</v>
      </c>
      <c r="K4">
        <f t="shared" si="6"/>
        <v>6.6219784527305786E-2</v>
      </c>
      <c r="L4">
        <f t="shared" si="7"/>
        <v>5.5631397918759762E-6</v>
      </c>
    </row>
    <row r="5" spans="1:12" x14ac:dyDescent="0.3">
      <c r="A5">
        <v>-2000</v>
      </c>
      <c r="B5">
        <f t="shared" si="0"/>
        <v>203.42156489999999</v>
      </c>
      <c r="C5">
        <v>243.91914700000001</v>
      </c>
      <c r="D5">
        <f t="shared" si="1"/>
        <v>243.91914700000001</v>
      </c>
      <c r="E5">
        <f t="shared" si="2"/>
        <v>-0.21828003047889685</v>
      </c>
      <c r="F5">
        <f t="shared" si="3"/>
        <v>-3.2194058058283886E-5</v>
      </c>
      <c r="G5">
        <v>-1430</v>
      </c>
      <c r="H5">
        <f t="shared" si="4"/>
        <v>203.99156489999999</v>
      </c>
      <c r="I5">
        <v>243.92835700000001</v>
      </c>
      <c r="J5">
        <f t="shared" si="5"/>
        <v>243928357</v>
      </c>
      <c r="K5">
        <f t="shared" si="6"/>
        <v>6.1314615303060913E-2</v>
      </c>
      <c r="L5">
        <f t="shared" si="7"/>
        <v>5.5631397918759762E-6</v>
      </c>
    </row>
    <row r="6" spans="1:12" x14ac:dyDescent="0.3">
      <c r="A6">
        <v>-1900</v>
      </c>
      <c r="B6">
        <f t="shared" si="0"/>
        <v>203.52156489999999</v>
      </c>
      <c r="C6">
        <v>243.92252999999999</v>
      </c>
      <c r="D6">
        <f t="shared" si="1"/>
        <v>243.92252999999999</v>
      </c>
      <c r="E6">
        <f t="shared" si="2"/>
        <v>-0.16922833823644812</v>
      </c>
      <c r="F6">
        <f t="shared" si="3"/>
        <v>-1.8325154656916839E-5</v>
      </c>
      <c r="G6">
        <v>-1440</v>
      </c>
      <c r="H6">
        <f t="shared" si="4"/>
        <v>203.9815649</v>
      </c>
      <c r="I6">
        <v>243.92835700000001</v>
      </c>
      <c r="J6">
        <f t="shared" si="5"/>
        <v>243928357</v>
      </c>
      <c r="K6">
        <f t="shared" si="6"/>
        <v>5.6409446078816039E-2</v>
      </c>
      <c r="L6">
        <f t="shared" si="7"/>
        <v>5.5631397918759762E-6</v>
      </c>
    </row>
    <row r="7" spans="1:12" x14ac:dyDescent="0.3">
      <c r="A7">
        <v>-1800</v>
      </c>
      <c r="B7">
        <f t="shared" si="0"/>
        <v>203.62156490000001</v>
      </c>
      <c r="C7">
        <v>243.92535000000001</v>
      </c>
      <c r="D7">
        <f t="shared" si="1"/>
        <v>243.92535000000001</v>
      </c>
      <c r="E7">
        <f t="shared" si="2"/>
        <v>-0.12017664599399938</v>
      </c>
      <c r="F7">
        <f t="shared" si="3"/>
        <v>-6.7643188330267669E-6</v>
      </c>
      <c r="G7">
        <v>-1450</v>
      </c>
      <c r="H7">
        <f t="shared" si="4"/>
        <v>203.9715649</v>
      </c>
      <c r="I7">
        <v>243.92854500000001</v>
      </c>
      <c r="J7">
        <f t="shared" si="5"/>
        <v>243928545</v>
      </c>
      <c r="K7">
        <f t="shared" si="6"/>
        <v>5.1504276854571165E-2</v>
      </c>
      <c r="L7">
        <f t="shared" si="7"/>
        <v>6.3338621801663853E-6</v>
      </c>
    </row>
    <row r="8" spans="1:12" x14ac:dyDescent="0.3">
      <c r="A8">
        <v>-1700</v>
      </c>
      <c r="B8">
        <f t="shared" si="0"/>
        <v>203.7215649</v>
      </c>
      <c r="C8">
        <v>243.927606</v>
      </c>
      <c r="D8">
        <f t="shared" si="1"/>
        <v>243.927606</v>
      </c>
      <c r="E8">
        <f t="shared" si="2"/>
        <v>-7.112495375155066E-2</v>
      </c>
      <c r="F8">
        <f t="shared" si="3"/>
        <v>2.4843498259920771E-6</v>
      </c>
      <c r="G8">
        <v>-1460</v>
      </c>
      <c r="H8">
        <f t="shared" si="4"/>
        <v>203.96156489999998</v>
      </c>
      <c r="I8">
        <v>243.92854500000001</v>
      </c>
      <c r="J8">
        <f t="shared" si="5"/>
        <v>243928545</v>
      </c>
      <c r="K8">
        <f t="shared" si="6"/>
        <v>4.6599107630326292E-2</v>
      </c>
      <c r="L8">
        <f t="shared" si="7"/>
        <v>6.3338621801663853E-6</v>
      </c>
    </row>
    <row r="9" spans="1:12" x14ac:dyDescent="0.3">
      <c r="A9">
        <v>-1600</v>
      </c>
      <c r="B9">
        <f t="shared" si="0"/>
        <v>203.8215649</v>
      </c>
      <c r="C9">
        <v>243.92910900000001</v>
      </c>
      <c r="D9">
        <f t="shared" si="1"/>
        <v>243.92910900000001</v>
      </c>
      <c r="E9">
        <f t="shared" si="2"/>
        <v>-2.2073261509101928E-2</v>
      </c>
      <c r="F9">
        <f t="shared" si="3"/>
        <v>8.6460293449210971E-6</v>
      </c>
      <c r="G9">
        <v>-1470</v>
      </c>
      <c r="H9">
        <f t="shared" si="4"/>
        <v>203.95156489999999</v>
      </c>
      <c r="I9">
        <v>243.92854500000001</v>
      </c>
      <c r="J9">
        <f t="shared" si="5"/>
        <v>243928545</v>
      </c>
      <c r="K9">
        <f t="shared" si="6"/>
        <v>4.1693938406081418E-2</v>
      </c>
      <c r="L9">
        <f t="shared" si="7"/>
        <v>6.3338621801663853E-6</v>
      </c>
    </row>
    <row r="10" spans="1:12" x14ac:dyDescent="0.3">
      <c r="A10">
        <v>-1500</v>
      </c>
      <c r="B10">
        <f t="shared" si="0"/>
        <v>203.92156489999999</v>
      </c>
      <c r="C10">
        <v>243.928921</v>
      </c>
      <c r="D10">
        <f t="shared" si="1"/>
        <v>243.928921</v>
      </c>
      <c r="E10">
        <f t="shared" si="2"/>
        <v>2.6978430733346801E-2</v>
      </c>
      <c r="F10">
        <f t="shared" si="3"/>
        <v>7.8753069566306864E-6</v>
      </c>
      <c r="G10">
        <v>-1480</v>
      </c>
      <c r="H10">
        <f t="shared" si="4"/>
        <v>203.9415649</v>
      </c>
      <c r="I10">
        <v>243.92854500000001</v>
      </c>
      <c r="J10">
        <f t="shared" si="5"/>
        <v>243928545</v>
      </c>
      <c r="K10">
        <f t="shared" si="6"/>
        <v>3.6788769181836545E-2</v>
      </c>
      <c r="L10">
        <f t="shared" si="7"/>
        <v>6.3338621801663853E-6</v>
      </c>
    </row>
    <row r="11" spans="1:12" x14ac:dyDescent="0.3">
      <c r="A11">
        <v>-1400</v>
      </c>
      <c r="B11">
        <f t="shared" si="0"/>
        <v>204.02156489999999</v>
      </c>
      <c r="C11">
        <v>243.92854500000001</v>
      </c>
      <c r="D11">
        <f t="shared" si="1"/>
        <v>243.92854500000001</v>
      </c>
      <c r="E11">
        <f t="shared" si="2"/>
        <v>7.6030122975795533E-2</v>
      </c>
      <c r="F11">
        <f t="shared" si="3"/>
        <v>6.3338621801663853E-6</v>
      </c>
      <c r="G11">
        <v>-1490</v>
      </c>
      <c r="H11">
        <f t="shared" si="4"/>
        <v>203.93156489999998</v>
      </c>
      <c r="I11">
        <v>243.92854500000001</v>
      </c>
      <c r="J11">
        <f t="shared" si="5"/>
        <v>243928545</v>
      </c>
      <c r="K11">
        <f t="shared" si="6"/>
        <v>3.1883599957591671E-2</v>
      </c>
      <c r="L11">
        <f t="shared" si="7"/>
        <v>6.3338621801663853E-6</v>
      </c>
    </row>
    <row r="12" spans="1:12" x14ac:dyDescent="0.3">
      <c r="A12">
        <v>-1300</v>
      </c>
      <c r="B12">
        <f t="shared" si="0"/>
        <v>204.12156490000001</v>
      </c>
      <c r="C12">
        <v>243.92779300000001</v>
      </c>
      <c r="D12">
        <f t="shared" si="1"/>
        <v>243.92779300000001</v>
      </c>
      <c r="E12">
        <f t="shared" si="2"/>
        <v>0.12508181521824427</v>
      </c>
      <c r="F12">
        <f t="shared" si="3"/>
        <v>3.2509726271212653E-6</v>
      </c>
      <c r="G12">
        <v>-1500</v>
      </c>
      <c r="H12">
        <f t="shared" si="4"/>
        <v>203.92156489999999</v>
      </c>
      <c r="I12">
        <v>243.92854500000001</v>
      </c>
      <c r="J12">
        <f t="shared" si="5"/>
        <v>243928545</v>
      </c>
      <c r="K12">
        <f t="shared" si="6"/>
        <v>2.6978430733346801E-2</v>
      </c>
      <c r="L12">
        <f t="shared" si="7"/>
        <v>6.3338621801663853E-6</v>
      </c>
    </row>
    <row r="13" spans="1:12" x14ac:dyDescent="0.3">
      <c r="A13">
        <v>-1200</v>
      </c>
      <c r="B13">
        <f t="shared" si="0"/>
        <v>204.2215649</v>
      </c>
      <c r="C13">
        <v>243.92666500000001</v>
      </c>
      <c r="D13">
        <f t="shared" si="1"/>
        <v>243.92666500000001</v>
      </c>
      <c r="E13">
        <f t="shared" si="2"/>
        <v>0.17413350746069298</v>
      </c>
      <c r="F13">
        <f t="shared" si="3"/>
        <v>-1.3733617023881567E-6</v>
      </c>
      <c r="G13">
        <v>-1510</v>
      </c>
      <c r="H13">
        <f t="shared" si="4"/>
        <v>203.9115649</v>
      </c>
      <c r="I13">
        <v>243.92854500000001</v>
      </c>
      <c r="J13">
        <f t="shared" si="5"/>
        <v>243928545</v>
      </c>
      <c r="K13">
        <f t="shared" si="6"/>
        <v>2.2073261509101928E-2</v>
      </c>
      <c r="L13">
        <f t="shared" si="7"/>
        <v>6.3338621801663853E-6</v>
      </c>
    </row>
    <row r="14" spans="1:12" x14ac:dyDescent="0.3">
      <c r="A14">
        <v>-1100</v>
      </c>
      <c r="B14">
        <f t="shared" si="0"/>
        <v>204.3215649</v>
      </c>
      <c r="C14">
        <v>243.92647700000001</v>
      </c>
      <c r="D14">
        <f t="shared" si="1"/>
        <v>243.92647700000001</v>
      </c>
      <c r="E14">
        <f t="shared" si="2"/>
        <v>0.22318519970314171</v>
      </c>
      <c r="F14">
        <f t="shared" si="3"/>
        <v>-2.1440840906785662E-6</v>
      </c>
      <c r="G14">
        <v>-1520</v>
      </c>
      <c r="H14">
        <f t="shared" si="4"/>
        <v>203.90156490000001</v>
      </c>
      <c r="I14">
        <v>243.92873299999999</v>
      </c>
      <c r="J14">
        <f t="shared" si="5"/>
        <v>243928733</v>
      </c>
      <c r="K14">
        <f t="shared" si="6"/>
        <v>1.7168092284857054E-2</v>
      </c>
      <c r="L14">
        <f t="shared" si="7"/>
        <v>7.1045845683402773E-6</v>
      </c>
    </row>
    <row r="15" spans="1:12" x14ac:dyDescent="0.3">
      <c r="A15">
        <v>-1000</v>
      </c>
      <c r="B15">
        <f t="shared" si="0"/>
        <v>204.42156489999999</v>
      </c>
      <c r="C15">
        <v>243.92666500000001</v>
      </c>
      <c r="D15">
        <f t="shared" si="1"/>
        <v>243.92666500000001</v>
      </c>
      <c r="E15">
        <f t="shared" si="2"/>
        <v>0.27223689194559042</v>
      </c>
      <c r="F15">
        <f t="shared" si="3"/>
        <v>-1.3733617023881567E-6</v>
      </c>
      <c r="G15">
        <v>-1530</v>
      </c>
      <c r="H15">
        <f t="shared" si="4"/>
        <v>203.89156489999999</v>
      </c>
      <c r="I15">
        <v>243.92873299999999</v>
      </c>
      <c r="J15">
        <f t="shared" si="5"/>
        <v>243928733</v>
      </c>
      <c r="K15">
        <f t="shared" si="6"/>
        <v>1.2262923060612182E-2</v>
      </c>
      <c r="L15">
        <f t="shared" si="7"/>
        <v>7.1045845683402773E-6</v>
      </c>
    </row>
    <row r="16" spans="1:12" x14ac:dyDescent="0.3">
      <c r="A16">
        <v>-900</v>
      </c>
      <c r="B16">
        <f t="shared" si="0"/>
        <v>204.52156489999999</v>
      </c>
      <c r="C16">
        <v>243.92722900000001</v>
      </c>
      <c r="D16">
        <f t="shared" si="1"/>
        <v>243.92722900000001</v>
      </c>
      <c r="E16">
        <f t="shared" si="2"/>
        <v>0.32128858418803918</v>
      </c>
      <c r="F16">
        <f t="shared" si="3"/>
        <v>9.3880546236655428E-7</v>
      </c>
      <c r="G16">
        <v>-1540</v>
      </c>
      <c r="H16">
        <f t="shared" si="4"/>
        <v>203.8815649</v>
      </c>
      <c r="I16">
        <v>243.92873299999999</v>
      </c>
      <c r="J16">
        <f t="shared" si="5"/>
        <v>243928733</v>
      </c>
      <c r="K16">
        <f t="shared" si="6"/>
        <v>7.3577538363673095E-3</v>
      </c>
      <c r="L16">
        <f t="shared" si="7"/>
        <v>7.1045845683402773E-6</v>
      </c>
    </row>
    <row r="17" spans="1:12" x14ac:dyDescent="0.3">
      <c r="A17">
        <v>-800</v>
      </c>
      <c r="B17">
        <f t="shared" si="0"/>
        <v>204.62156490000001</v>
      </c>
      <c r="C17">
        <v>243.92722900000001</v>
      </c>
      <c r="D17">
        <f t="shared" si="1"/>
        <v>243.92722900000001</v>
      </c>
      <c r="E17">
        <f t="shared" si="2"/>
        <v>0.37034027643048789</v>
      </c>
      <c r="F17">
        <f t="shared" si="3"/>
        <v>9.3880546236655428E-7</v>
      </c>
      <c r="G17">
        <v>-1550</v>
      </c>
      <c r="H17">
        <f t="shared" si="4"/>
        <v>203.87156490000001</v>
      </c>
      <c r="I17">
        <v>243.92873299999999</v>
      </c>
      <c r="J17">
        <f t="shared" si="5"/>
        <v>243928733</v>
      </c>
      <c r="K17">
        <f t="shared" si="6"/>
        <v>2.4525846121224363E-3</v>
      </c>
      <c r="L17">
        <f t="shared" si="7"/>
        <v>7.1045845683402773E-6</v>
      </c>
    </row>
    <row r="18" spans="1:12" x14ac:dyDescent="0.3">
      <c r="A18">
        <v>-700</v>
      </c>
      <c r="B18">
        <f t="shared" si="0"/>
        <v>204.7215649</v>
      </c>
      <c r="C18">
        <v>243.92665</v>
      </c>
      <c r="D18">
        <f t="shared" si="1"/>
        <v>243.92665</v>
      </c>
      <c r="E18">
        <f t="shared" si="2"/>
        <v>0.4193919686729366</v>
      </c>
      <c r="F18">
        <f t="shared" si="3"/>
        <v>-1.4348555100395115E-6</v>
      </c>
      <c r="G18">
        <v>-1560</v>
      </c>
      <c r="H18">
        <f t="shared" si="4"/>
        <v>203.86156489999999</v>
      </c>
      <c r="I18">
        <v>243.92873299999999</v>
      </c>
      <c r="J18">
        <f t="shared" si="5"/>
        <v>243928733</v>
      </c>
      <c r="K18">
        <f t="shared" si="6"/>
        <v>-2.4525846121224363E-3</v>
      </c>
      <c r="L18">
        <f t="shared" si="7"/>
        <v>7.1045845683402773E-6</v>
      </c>
    </row>
    <row r="19" spans="1:12" x14ac:dyDescent="0.3">
      <c r="A19">
        <v>-600</v>
      </c>
      <c r="B19">
        <f t="shared" si="0"/>
        <v>204.8215649</v>
      </c>
      <c r="C19">
        <v>243.924598</v>
      </c>
      <c r="D19">
        <f t="shared" si="1"/>
        <v>243.924598</v>
      </c>
      <c r="E19">
        <f t="shared" si="2"/>
        <v>0.46844366091538536</v>
      </c>
      <c r="F19">
        <f t="shared" si="3"/>
        <v>-9.8472083860718878E-6</v>
      </c>
      <c r="G19">
        <v>-1570</v>
      </c>
      <c r="H19">
        <f t="shared" si="4"/>
        <v>203.8515649</v>
      </c>
      <c r="I19">
        <v>243.92873299999999</v>
      </c>
      <c r="J19">
        <f t="shared" si="5"/>
        <v>243928733</v>
      </c>
      <c r="K19">
        <f t="shared" si="6"/>
        <v>-7.3577538363673095E-3</v>
      </c>
      <c r="L19">
        <f t="shared" si="7"/>
        <v>7.1045845683402773E-6</v>
      </c>
    </row>
    <row r="20" spans="1:12" x14ac:dyDescent="0.3">
      <c r="A20">
        <v>-500</v>
      </c>
      <c r="B20">
        <f t="shared" si="0"/>
        <v>204.92156489999999</v>
      </c>
      <c r="C20">
        <v>243.920838</v>
      </c>
      <c r="D20">
        <f t="shared" si="1"/>
        <v>243.920838</v>
      </c>
      <c r="E20">
        <f t="shared" si="2"/>
        <v>0.51749535315783413</v>
      </c>
      <c r="F20">
        <f t="shared" si="3"/>
        <v>-2.526165615118097E-5</v>
      </c>
      <c r="G20">
        <v>-1580</v>
      </c>
      <c r="H20">
        <f t="shared" si="4"/>
        <v>203.84156490000001</v>
      </c>
      <c r="I20">
        <v>243.92873299999999</v>
      </c>
      <c r="J20">
        <f t="shared" si="5"/>
        <v>243928733</v>
      </c>
      <c r="K20">
        <f t="shared" si="6"/>
        <v>-1.2262923060612182E-2</v>
      </c>
      <c r="L20">
        <f t="shared" si="7"/>
        <v>7.1045845683402773E-6</v>
      </c>
    </row>
    <row r="21" spans="1:12" x14ac:dyDescent="0.3">
      <c r="D21">
        <f t="shared" si="1"/>
        <v>0</v>
      </c>
      <c r="G21">
        <v>-1590</v>
      </c>
      <c r="H21">
        <f t="shared" si="4"/>
        <v>203.83156489999999</v>
      </c>
      <c r="I21">
        <v>243.92873299999999</v>
      </c>
      <c r="J21">
        <f t="shared" si="5"/>
        <v>243928733</v>
      </c>
      <c r="K21">
        <f t="shared" si="6"/>
        <v>-1.7168092284857054E-2</v>
      </c>
      <c r="L21">
        <f t="shared" si="7"/>
        <v>7.1045845683402773E-6</v>
      </c>
    </row>
    <row r="22" spans="1:12" x14ac:dyDescent="0.3">
      <c r="D22">
        <f t="shared" si="1"/>
        <v>0</v>
      </c>
      <c r="G22">
        <v>-1600</v>
      </c>
      <c r="H22">
        <f t="shared" si="4"/>
        <v>203.8215649</v>
      </c>
      <c r="I22">
        <v>243.92854500000001</v>
      </c>
      <c r="J22">
        <f t="shared" si="5"/>
        <v>243928545</v>
      </c>
      <c r="K22">
        <f t="shared" si="6"/>
        <v>-2.2073261509101928E-2</v>
      </c>
      <c r="L22">
        <f t="shared" si="7"/>
        <v>6.3338621801663853E-6</v>
      </c>
    </row>
    <row r="23" spans="1:12" x14ac:dyDescent="0.3">
      <c r="D23">
        <f t="shared" si="1"/>
        <v>0</v>
      </c>
      <c r="G23">
        <v>-1610</v>
      </c>
      <c r="H23">
        <f t="shared" si="4"/>
        <v>203.81156490000001</v>
      </c>
      <c r="I23">
        <v>243.92854500000001</v>
      </c>
      <c r="J23">
        <f t="shared" si="5"/>
        <v>243928545</v>
      </c>
      <c r="K23">
        <f t="shared" si="6"/>
        <v>-2.6978430733346801E-2</v>
      </c>
      <c r="L23">
        <f t="shared" si="7"/>
        <v>6.3338621801663853E-6</v>
      </c>
    </row>
    <row r="24" spans="1:12" x14ac:dyDescent="0.3">
      <c r="D24">
        <f t="shared" si="1"/>
        <v>0</v>
      </c>
      <c r="G24">
        <v>-1620</v>
      </c>
      <c r="H24">
        <f t="shared" si="4"/>
        <v>203.80156489999999</v>
      </c>
      <c r="I24">
        <v>243.92835700000001</v>
      </c>
      <c r="J24">
        <f t="shared" si="5"/>
        <v>243928357</v>
      </c>
      <c r="K24">
        <f t="shared" si="6"/>
        <v>-3.1883599957591671E-2</v>
      </c>
      <c r="L24">
        <f t="shared" si="7"/>
        <v>5.5631397918759762E-6</v>
      </c>
    </row>
    <row r="25" spans="1:12" x14ac:dyDescent="0.3">
      <c r="D25">
        <f t="shared" si="1"/>
        <v>0</v>
      </c>
      <c r="G25">
        <v>-1630</v>
      </c>
      <c r="H25">
        <f t="shared" si="4"/>
        <v>203.7915649</v>
      </c>
      <c r="I25">
        <v>243.92835700000001</v>
      </c>
      <c r="J25">
        <f t="shared" si="5"/>
        <v>243928357</v>
      </c>
      <c r="K25">
        <f t="shared" si="6"/>
        <v>-3.6788769181836545E-2</v>
      </c>
      <c r="L25">
        <f t="shared" si="7"/>
        <v>5.5631397918759762E-6</v>
      </c>
    </row>
    <row r="26" spans="1:12" x14ac:dyDescent="0.3">
      <c r="D26">
        <f t="shared" si="1"/>
        <v>0</v>
      </c>
      <c r="G26">
        <v>-1640</v>
      </c>
      <c r="H26">
        <f t="shared" si="4"/>
        <v>203.78156490000001</v>
      </c>
      <c r="I26">
        <v>243.928169</v>
      </c>
      <c r="J26">
        <f t="shared" si="5"/>
        <v>243928169</v>
      </c>
      <c r="K26">
        <f t="shared" si="6"/>
        <v>-4.1693938406081418E-2</v>
      </c>
      <c r="L26">
        <f t="shared" si="7"/>
        <v>4.7924174035855663E-6</v>
      </c>
    </row>
    <row r="27" spans="1:12" x14ac:dyDescent="0.3">
      <c r="D27">
        <f t="shared" si="1"/>
        <v>0</v>
      </c>
      <c r="G27">
        <v>-1650</v>
      </c>
      <c r="H27">
        <f t="shared" si="4"/>
        <v>203.77156489999999</v>
      </c>
      <c r="I27">
        <v>243.92798099999999</v>
      </c>
      <c r="J27">
        <f t="shared" si="5"/>
        <v>243927981</v>
      </c>
      <c r="K27">
        <f t="shared" si="6"/>
        <v>-4.6599107630326292E-2</v>
      </c>
      <c r="L27">
        <f t="shared" si="7"/>
        <v>4.0216950152951573E-6</v>
      </c>
    </row>
    <row r="28" spans="1:12" x14ac:dyDescent="0.3">
      <c r="D28">
        <f t="shared" si="1"/>
        <v>0</v>
      </c>
      <c r="G28">
        <v>-1660</v>
      </c>
      <c r="H28">
        <f t="shared" si="4"/>
        <v>203.7615649</v>
      </c>
      <c r="I28">
        <v>243.92779300000001</v>
      </c>
      <c r="J28">
        <f t="shared" si="5"/>
        <v>243927793</v>
      </c>
      <c r="K28">
        <f t="shared" si="6"/>
        <v>-5.1504276854571165E-2</v>
      </c>
      <c r="L28">
        <f t="shared" si="7"/>
        <v>3.2509726271212653E-6</v>
      </c>
    </row>
    <row r="29" spans="1:12" x14ac:dyDescent="0.3">
      <c r="D29">
        <f t="shared" si="1"/>
        <v>0</v>
      </c>
      <c r="G29">
        <v>-1670</v>
      </c>
      <c r="H29">
        <f t="shared" si="4"/>
        <v>203.75156490000001</v>
      </c>
      <c r="I29">
        <v>243.927605</v>
      </c>
      <c r="J29">
        <f t="shared" si="5"/>
        <v>243927605</v>
      </c>
      <c r="K29">
        <f t="shared" si="6"/>
        <v>-5.6409446078816039E-2</v>
      </c>
      <c r="L29">
        <f t="shared" si="7"/>
        <v>2.4802502388308558E-6</v>
      </c>
    </row>
    <row r="30" spans="1:12" x14ac:dyDescent="0.3">
      <c r="D30">
        <f t="shared" si="1"/>
        <v>0</v>
      </c>
      <c r="G30">
        <v>-1680</v>
      </c>
      <c r="H30">
        <f t="shared" si="4"/>
        <v>203.74156489999999</v>
      </c>
      <c r="I30">
        <v>243.92741699999999</v>
      </c>
      <c r="J30">
        <f t="shared" si="5"/>
        <v>243927417</v>
      </c>
      <c r="K30">
        <f t="shared" si="6"/>
        <v>-6.1314615303060913E-2</v>
      </c>
      <c r="L30">
        <f t="shared" si="7"/>
        <v>1.7095278505404463E-6</v>
      </c>
    </row>
    <row r="31" spans="1:12" x14ac:dyDescent="0.3">
      <c r="D31">
        <f t="shared" si="1"/>
        <v>0</v>
      </c>
      <c r="G31">
        <v>-1690</v>
      </c>
      <c r="H31">
        <f t="shared" si="4"/>
        <v>203.7315649</v>
      </c>
      <c r="I31">
        <v>243.92722900000001</v>
      </c>
      <c r="J31">
        <f t="shared" si="5"/>
        <v>243927229</v>
      </c>
      <c r="K31">
        <f t="shared" si="6"/>
        <v>-6.6219784527305786E-2</v>
      </c>
      <c r="L31">
        <f t="shared" si="7"/>
        <v>9.3880546236655428E-7</v>
      </c>
    </row>
    <row r="32" spans="1:12" x14ac:dyDescent="0.3">
      <c r="D32">
        <f t="shared" si="1"/>
        <v>0</v>
      </c>
      <c r="G32">
        <v>-1700</v>
      </c>
      <c r="H32">
        <f t="shared" si="4"/>
        <v>203.7215649</v>
      </c>
      <c r="I32">
        <v>243.927041</v>
      </c>
      <c r="J32">
        <f t="shared" si="5"/>
        <v>243927041</v>
      </c>
      <c r="K32">
        <f t="shared" si="6"/>
        <v>-7.112495375155066E-2</v>
      </c>
      <c r="L32">
        <f t="shared" si="7"/>
        <v>1.6808307407614486E-7</v>
      </c>
    </row>
    <row r="33" spans="4:10" x14ac:dyDescent="0.3">
      <c r="D33">
        <f t="shared" si="1"/>
        <v>0</v>
      </c>
      <c r="G33">
        <v>-1710</v>
      </c>
      <c r="H33">
        <f t="shared" si="4"/>
        <v>203.71156489999998</v>
      </c>
      <c r="J33">
        <f t="shared" si="5"/>
        <v>0</v>
      </c>
    </row>
    <row r="34" spans="4:10" x14ac:dyDescent="0.3">
      <c r="D34">
        <f t="shared" si="1"/>
        <v>0</v>
      </c>
      <c r="G34">
        <v>-1720</v>
      </c>
      <c r="H34">
        <f t="shared" si="4"/>
        <v>203.70156489999999</v>
      </c>
      <c r="J34">
        <f t="shared" si="5"/>
        <v>0</v>
      </c>
    </row>
    <row r="35" spans="4:10" x14ac:dyDescent="0.3">
      <c r="D35">
        <f t="shared" si="1"/>
        <v>0</v>
      </c>
      <c r="G35">
        <v>-1730</v>
      </c>
      <c r="H35">
        <f t="shared" si="4"/>
        <v>203.6915649</v>
      </c>
      <c r="J35">
        <f t="shared" si="5"/>
        <v>0</v>
      </c>
    </row>
    <row r="36" spans="4:10" x14ac:dyDescent="0.3">
      <c r="D36">
        <f t="shared" si="1"/>
        <v>0</v>
      </c>
      <c r="G36">
        <v>-1740</v>
      </c>
      <c r="H36">
        <f t="shared" si="4"/>
        <v>203.68156489999998</v>
      </c>
      <c r="J36">
        <f t="shared" si="5"/>
        <v>0</v>
      </c>
    </row>
    <row r="37" spans="4:10" x14ac:dyDescent="0.3">
      <c r="D37">
        <f t="shared" si="1"/>
        <v>0</v>
      </c>
      <c r="G37">
        <v>-1750</v>
      </c>
      <c r="H37">
        <f t="shared" si="4"/>
        <v>203.67156489999999</v>
      </c>
      <c r="J37">
        <f t="shared" si="5"/>
        <v>0</v>
      </c>
    </row>
    <row r="38" spans="4:10" x14ac:dyDescent="0.3">
      <c r="D38">
        <f t="shared" si="1"/>
        <v>0</v>
      </c>
      <c r="G38">
        <v>-1760</v>
      </c>
      <c r="H38">
        <f t="shared" si="4"/>
        <v>203.6615649</v>
      </c>
      <c r="J38">
        <f t="shared" si="5"/>
        <v>0</v>
      </c>
    </row>
    <row r="39" spans="4:10" x14ac:dyDescent="0.3">
      <c r="D39">
        <f t="shared" si="1"/>
        <v>0</v>
      </c>
      <c r="G39">
        <v>-1770</v>
      </c>
      <c r="H39">
        <f t="shared" si="4"/>
        <v>203.65156490000001</v>
      </c>
      <c r="J39">
        <f t="shared" si="5"/>
        <v>0</v>
      </c>
    </row>
    <row r="40" spans="4:10" x14ac:dyDescent="0.3">
      <c r="D40">
        <f t="shared" si="1"/>
        <v>0</v>
      </c>
      <c r="G40">
        <v>-1780</v>
      </c>
      <c r="H40">
        <f t="shared" si="4"/>
        <v>203.64156489999999</v>
      </c>
      <c r="J40">
        <f t="shared" si="5"/>
        <v>0</v>
      </c>
    </row>
    <row r="41" spans="4:10" x14ac:dyDescent="0.3">
      <c r="D41">
        <f t="shared" si="1"/>
        <v>0</v>
      </c>
      <c r="G41">
        <v>-1790</v>
      </c>
      <c r="H41">
        <f t="shared" si="4"/>
        <v>203.6315649</v>
      </c>
      <c r="J41">
        <f t="shared" si="5"/>
        <v>0</v>
      </c>
    </row>
    <row r="42" spans="4:10" x14ac:dyDescent="0.3">
      <c r="D42">
        <f t="shared" si="1"/>
        <v>0</v>
      </c>
      <c r="G42">
        <v>-1800</v>
      </c>
      <c r="H42">
        <f t="shared" si="4"/>
        <v>203.62156490000001</v>
      </c>
      <c r="J42">
        <f t="shared" si="5"/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2024-05-14T16:22:04Z</dcterms:modified>
</cp:coreProperties>
</file>